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ma_salas\Desktop\2022\CUENTA PUBLICA\4TO TRIMESTRE\ELA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0" yWindow="0" windowWidth="24000" windowHeight="9000"/>
  </bookViews>
  <sheets>
    <sheet name="ESF_DET" sheetId="1" r:id="rId1"/>
  </sheets>
  <definedNames>
    <definedName name="_xlnm.Print_Area" localSheetId="0">ESF_DET!$B$2:$G$82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C47" i="1"/>
  <c r="C62" i="1" s="1"/>
  <c r="F79" i="1"/>
  <c r="D47" i="1"/>
  <c r="D62" i="1" s="1"/>
  <c r="G81" i="1" l="1"/>
  <c r="F81" i="1"/>
</calcChain>
</file>

<file path=xl/sharedStrings.xml><?xml version="1.0" encoding="utf-8"?>
<sst xmlns="http://schemas.openxmlformats.org/spreadsheetml/2006/main" count="132" uniqueCount="129">
  <si>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</si>
  <si>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</si>
  <si>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</si>
  <si>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</si>
  <si>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</si>
  <si>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</si>
  <si>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</si>
  <si>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</si>
  <si>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</si>
  <si>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</si>
  <si>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</si>
  <si>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</si>
  <si>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</si>
  <si>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</si>
  <si>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</si>
  <si>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</si>
  <si>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</si>
  <si>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</si>
  <si>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</si>
  <si>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</si>
  <si>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</si>
  <si>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</si>
  <si>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</si>
  <si>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</si>
  <si>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</si>
  <si>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</si>
  <si>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</si>
  <si>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</si>
  <si>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</si>
  <si>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</si>
  <si>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</si>
  <si>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</si>
  <si>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</si>
  <si>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</si>
  <si>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</si>
  <si>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</si>
  <si>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</si>
  <si>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</si>
  <si>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</si>
  <si>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</si>
  <si>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</si>
  <si>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</si>
  <si>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</si>
  <si>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</si>
  <si>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</si>
  <si>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</si>
  <si>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</si>
  <si>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</si>
  <si>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</si>
  <si>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</si>
  <si>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</si>
  <si>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</si>
  <si>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</si>
  <si>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</si>
  <si>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</si>
  <si>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</si>
  <si>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</si>
  <si>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</si>
  <si>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</si>
  <si>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</si>
  <si>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</si>
  <si>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</si>
  <si>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</si>
  <si>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</si>
  <si>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</si>
  <si>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</si>
  <si>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</si>
  <si>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</si>
  <si>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</si>
  <si>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</si>
  <si>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</si>
  <si>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</si>
  <si>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</si>
  <si>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</si>
  <si>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</si>
  <si>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</si>
  <si>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</si>
  <si>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</si>
  <si>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</si>
  <si>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</si>
  <si>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</si>
  <si>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</si>
  <si>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</si>
  <si>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</si>
  <si>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</si>
  <si>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</si>
  <si>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</si>
  <si>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</si>
  <si>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</si>
  <si>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</si>
  <si>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</si>
  <si>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</si>
  <si>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</si>
  <si>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</si>
  <si>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</si>
  <si>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</si>
  <si>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</si>
  <si>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</si>
  <si>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</si>
  <si>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</si>
  <si>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</si>
  <si>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</si>
  <si>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</si>
  <si>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</si>
  <si>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</si>
  <si>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</si>
  <si>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</si>
  <si>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</si>
  <si>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</si>
  <si>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</si>
  <si>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</si>
  <si>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</si>
  <si>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</si>
  <si>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</si>
  <si>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</si>
  <si>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</si>
  <si>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</si>
  <si>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</si>
  <si>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</si>
  <si>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</si>
  <si>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</si>
  <si>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</si>
  <si>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</si>
  <si>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UNIVERSIDAD TECNOLÓGICA DE CIUDAD JUÁREZ</t>
  </si>
  <si>
    <t xml:space="preserve">                 DR. ARIEL DÍAZ DE LEÓN HERRERA</t>
  </si>
  <si>
    <t xml:space="preserve">                 DIRECTOR DE ADMÓN Y FINANZAS</t>
  </si>
  <si>
    <t xml:space="preserve">                LIC. CARLOS ERNESTO ORTIZ VILLEGAS</t>
  </si>
  <si>
    <t xml:space="preserve">                                       R E C T O R </t>
  </si>
  <si>
    <t>Al 31 de Diciembre de 2022 y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</si>
</sst>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179917</xdr:colOff>
      <xdr:row>88</xdr:row>
      <xdr:rowOff>0</xdr:rowOff>
    </xdr:from>
    <xdr:to>
      <xdr:col>2</xdr:col>
      <xdr:colOff>52916</xdr:colOff>
      <xdr:row>88</xdr:row>
      <xdr:rowOff>0</xdr:rowOff>
    </xdr:to>
    <xdr:cxnSp macro="">
      <xdr:nvCxnSpPr>
        <xdr:cNvPr id="3" name="Conector recto 2"/>
        <xdr:cNvCxnSpPr/>
      </xdr:nvCxnSpPr>
      <xdr:spPr>
        <a:xfrm>
          <a:off x="497417" y="21695833"/>
          <a:ext cx="303741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201083</xdr:colOff>
      <xdr:row>88</xdr:row>
      <xdr:rowOff>10584</xdr:rowOff>
    </xdr:from>
    <xdr:to>
      <xdr:col>4</xdr:col>
      <xdr:colOff>3153833</xdr:colOff>
      <xdr:row>88</xdr:row>
      <xdr:rowOff>10584</xdr:rowOff>
    </xdr:to>
    <xdr:cxnSp macro="">
      <xdr:nvCxnSpPr>
        <xdr:cNvPr id="4" name="Conector recto 3"/>
        <xdr:cNvCxnSpPr/>
      </xdr:nvCxnSpPr>
      <xdr:spPr>
        <a:xfrm>
          <a:off x="5651500" y="21706417"/>
          <a:ext cx="29527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topLeftCell="A70" zoomScale="90" zoomScaleNormal="90" workbookViewId="0">
      <selection activeCell="F71" sqref="F71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123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128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40458959.100000001</v>
      </c>
      <c r="D9" s="20">
        <f>SUM(D10:D16)</f>
        <v>22235284.059999999</v>
      </c>
      <c r="E9" s="11" t="s">
        <v>9</v>
      </c>
      <c r="F9" s="20">
        <f>SUM(F10:F18)</f>
        <v>34629661.579999998</v>
      </c>
      <c r="G9" s="20">
        <f>SUM(G10:G18)</f>
        <v>34067167.789999999</v>
      </c>
    </row>
    <row r="10" spans="2:8" x14ac:dyDescent="0.25">
      <c r="B10" s="12" t="s">
        <v>10</v>
      </c>
      <c r="C10" s="26">
        <v>0</v>
      </c>
      <c r="D10" s="26">
        <v>0</v>
      </c>
      <c r="E10" s="13" t="s">
        <v>11</v>
      </c>
      <c r="F10" s="26">
        <v>34629661.579999998</v>
      </c>
      <c r="G10" s="26">
        <v>34067167.789999999</v>
      </c>
    </row>
    <row r="11" spans="2:8" x14ac:dyDescent="0.25">
      <c r="B11" s="12" t="s">
        <v>12</v>
      </c>
      <c r="C11" s="26">
        <v>0</v>
      </c>
      <c r="D11" s="26">
        <v>0</v>
      </c>
      <c r="E11" s="13" t="s">
        <v>13</v>
      </c>
      <c r="F11" s="26">
        <v>0</v>
      </c>
      <c r="G11" s="26">
        <v>0</v>
      </c>
    </row>
    <row r="12" spans="2:8" ht="24" x14ac:dyDescent="0.25">
      <c r="B12" s="12" t="s">
        <v>14</v>
      </c>
      <c r="C12" s="26">
        <v>40458959.100000001</v>
      </c>
      <c r="D12" s="26">
        <v>22235284.059999999</v>
      </c>
      <c r="E12" s="13" t="s">
        <v>15</v>
      </c>
      <c r="F12" s="26">
        <v>0</v>
      </c>
      <c r="G12" s="26">
        <v>0</v>
      </c>
    </row>
    <row r="13" spans="2:8" ht="24" x14ac:dyDescent="0.25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0</v>
      </c>
      <c r="G16" s="26">
        <v>0</v>
      </c>
    </row>
    <row r="17" spans="2:7" ht="24" x14ac:dyDescent="0.25">
      <c r="B17" s="10" t="s">
        <v>24</v>
      </c>
      <c r="C17" s="20">
        <f>SUM(C18:C24)</f>
        <v>67728443.310000002</v>
      </c>
      <c r="D17" s="20">
        <f>SUM(D18:D24)</f>
        <v>48018729.049999997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0</v>
      </c>
      <c r="G18" s="26">
        <v>0</v>
      </c>
    </row>
    <row r="19" spans="2:7" x14ac:dyDescent="0.25">
      <c r="B19" s="12" t="s">
        <v>28</v>
      </c>
      <c r="C19" s="26">
        <v>0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67728443.310000002</v>
      </c>
      <c r="D20" s="26">
        <v>48018729.049999997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455.28</v>
      </c>
      <c r="D25" s="20">
        <f>SUM(D26:D30)</f>
        <v>0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455.28</v>
      </c>
      <c r="D26" s="26">
        <v>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12871082.4</v>
      </c>
      <c r="G31" s="20">
        <f>SUM(G32:G37)</f>
        <v>12143739.619999999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12871082.4</v>
      </c>
      <c r="G32" s="26">
        <v>12143739.619999999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8096303.0099999998</v>
      </c>
      <c r="G38" s="20">
        <f>SUM(G39:G41)</f>
        <v>6940430.04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412084</v>
      </c>
      <c r="D41" s="20">
        <f>SUM(D42:D45)</f>
        <v>412084</v>
      </c>
      <c r="E41" s="13" t="s">
        <v>73</v>
      </c>
      <c r="F41" s="26">
        <v>8096303.0099999998</v>
      </c>
      <c r="G41" s="26">
        <v>6940430.04</v>
      </c>
    </row>
    <row r="42" spans="2:7" x14ac:dyDescent="0.25">
      <c r="B42" s="12" t="s">
        <v>74</v>
      </c>
      <c r="C42" s="26">
        <v>412084</v>
      </c>
      <c r="D42" s="26">
        <v>412084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108599941.69</v>
      </c>
      <c r="D47" s="20">
        <f>SUM(D41,D38,D37,D31,D25,D17,D9)</f>
        <v>70666097.109999999</v>
      </c>
      <c r="E47" s="14" t="s">
        <v>83</v>
      </c>
      <c r="F47" s="20">
        <f>SUM(F42,F38,F31,F27,F26,F23,F19,F9)</f>
        <v>55597046.989999995</v>
      </c>
      <c r="G47" s="20">
        <f>SUM(G42,G38,G31,G27,G26,G23,G19,G9)</f>
        <v>53151337.450000003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239692281.5</v>
      </c>
      <c r="D52" s="26">
        <v>239692281.5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189303221.88</v>
      </c>
      <c r="D53" s="26">
        <v>187685156.18000001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0</v>
      </c>
      <c r="D54" s="26">
        <v>0</v>
      </c>
      <c r="E54" s="11" t="s">
        <v>95</v>
      </c>
      <c r="F54" s="26">
        <v>3080775.33</v>
      </c>
      <c r="G54" s="26">
        <v>3979845.92</v>
      </c>
    </row>
    <row r="55" spans="2:7" ht="21" customHeight="1" x14ac:dyDescent="0.25">
      <c r="B55" s="10" t="s">
        <v>96</v>
      </c>
      <c r="C55" s="26">
        <v>-99292056.310000002</v>
      </c>
      <c r="D55" s="26">
        <v>-91546522.909999996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3080775.33</v>
      </c>
      <c r="G57" s="20">
        <f>SUM(G50:G55)</f>
        <v>3979845.92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58677822.319999993</v>
      </c>
      <c r="G59" s="20">
        <f>SUM(G47,G57)</f>
        <v>57131183.370000005</v>
      </c>
    </row>
    <row r="60" spans="2:7" ht="24" x14ac:dyDescent="0.25">
      <c r="B60" s="4" t="s">
        <v>103</v>
      </c>
      <c r="C60" s="20">
        <f>SUM(C50:C58)</f>
        <v>329703447.06999999</v>
      </c>
      <c r="D60" s="20">
        <f>SUM(D50:D58)</f>
        <v>335830914.76999998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438303388.75999999</v>
      </c>
      <c r="D62" s="20">
        <f>SUM(D47,D60)</f>
        <v>406497011.88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329703447.06</v>
      </c>
      <c r="G63" s="20">
        <f>SUM(G64:G66)</f>
        <v>335830914.75999999</v>
      </c>
    </row>
    <row r="64" spans="2:7" x14ac:dyDescent="0.25">
      <c r="B64" s="15"/>
      <c r="C64" s="23"/>
      <c r="D64" s="23"/>
      <c r="E64" s="11" t="s">
        <v>107</v>
      </c>
      <c r="F64" s="26">
        <v>329703447.06</v>
      </c>
      <c r="G64" s="26">
        <v>335830914.75999999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49922119.380000003</v>
      </c>
      <c r="G68" s="20">
        <f>SUM(G69:G73)</f>
        <v>13534913.75</v>
      </c>
    </row>
    <row r="69" spans="2:7" x14ac:dyDescent="0.25">
      <c r="B69" s="15"/>
      <c r="C69" s="23"/>
      <c r="D69" s="23"/>
      <c r="E69" s="11" t="s">
        <v>111</v>
      </c>
      <c r="F69" s="26">
        <v>24750546.260000002</v>
      </c>
      <c r="G69" s="26">
        <v>-23544475.829999998</v>
      </c>
    </row>
    <row r="70" spans="2:7" x14ac:dyDescent="0.25">
      <c r="B70" s="15"/>
      <c r="C70" s="23"/>
      <c r="D70" s="23"/>
      <c r="E70" s="11" t="s">
        <v>112</v>
      </c>
      <c r="F70" s="26">
        <v>25171573.120000001</v>
      </c>
      <c r="G70" s="26">
        <v>37079389.579999998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379625566.44</v>
      </c>
      <c r="G79" s="20">
        <f>SUM(G63,G68,G75)</f>
        <v>349365828.50999999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438303388.75999999</v>
      </c>
      <c r="G81" s="20">
        <f>SUM(G59,G79)</f>
        <v>406497011.88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/>
      <c r="C86" s="28"/>
      <c r="D86" s="28"/>
      <c r="E86" s="28"/>
    </row>
    <row r="87" spans="2:7" s="29" customFormat="1" x14ac:dyDescent="0.25">
      <c r="B87" s="28"/>
      <c r="C87" s="28"/>
      <c r="D87" s="28"/>
      <c r="E87" s="28"/>
    </row>
    <row r="88" spans="2:7" s="29" customFormat="1" x14ac:dyDescent="0.25">
      <c r="B88" s="28"/>
      <c r="C88" s="28"/>
      <c r="D88" s="28"/>
      <c r="E88" s="28"/>
    </row>
    <row r="89" spans="2:7" s="29" customFormat="1" x14ac:dyDescent="0.25">
      <c r="B89" s="28" t="s">
        <v>124</v>
      </c>
      <c r="C89" s="28"/>
      <c r="D89" s="28"/>
      <c r="E89" s="28" t="s">
        <v>126</v>
      </c>
    </row>
    <row r="90" spans="2:7" s="29" customFormat="1" x14ac:dyDescent="0.25">
      <c r="B90" s="28" t="s">
        <v>125</v>
      </c>
      <c r="C90" s="28"/>
      <c r="D90" s="28"/>
      <c r="E90" s="28" t="s">
        <v>127</v>
      </c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NORMA SALAS</cp:lastModifiedBy>
  <cp:lastPrinted>2022-10-27T21:17:30Z</cp:lastPrinted>
  <dcterms:created xsi:type="dcterms:W3CDTF">2020-01-08T19:54:23Z</dcterms:created>
  <dcterms:modified xsi:type="dcterms:W3CDTF">2023-01-26T03:13:27Z</dcterms:modified>
</cp:coreProperties>
</file>